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<sst xmlns="http://schemas.openxmlformats.org/spreadsheetml/2006/main" count="21" uniqueCount="18">
  <si>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Base plan</t>
  </si>
  <si>
    <t>1 iPhone</t>
  </si>
  <si>
    <t>2 iPhones</t>
  </si>
  <si>
    <t>3 iPhones</t>
  </si>
  <si>
    <t>4 iPhones</t>
  </si>
  <si>
    <t>Phones</t>
  </si>
  <si>
    <t>Shared data, unlimited minutes</t>
  </si>
  <si>
    <t>1GB</t>
  </si>
  <si>
    <t>4GB</t>
  </si>
  <si>
    <t>6GB</t>
  </si>
  <si>
    <t>10GB</t>
  </si>
  <si>
    <t>15GB</t>
  </si>
  <si>
    <t>20GB</t>
  </si>
  <si>
    <t xml:space="preserve">Individual data, 700 shared minutes </t>
  </si>
  <si>
    <t>300MB</t>
  </si>
  <si>
    <t>3GB</t>
  </si>
  <si>
    <t>5GB</t>
  </si>
  <si>
    <t xml:space="preserve">Individual data, unlimited minutes </t>
  </si>
</sst>
</file>

<file path=xl/styles.xml><?xml version="1.0" encoding="utf-8"?>
<styleSheet xmlns="http://schemas.openxmlformats.org/spreadsheetml/2006/main">
  <numFmts count="1">
    <numFmt numFmtId="59" formatCode="$#,##0"/>
  </numFmts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right" vertical="top" wrapText="1"/>
    </xf>
    <xf numFmtId="59" fontId="1" fillId="3" borderId="1" xfId="0" applyNumberFormat="1" applyFont="1" applyFill="1" applyBorder="1" applyAlignment="1">
      <alignment vertical="top"/>
    </xf>
    <xf numFmtId="59" fontId="2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7.59765625" style="1" customWidth="1"/>
    <col min="2" max="2" width="10.296875" style="1" customWidth="1"/>
    <col min="3" max="3" width="7.3984375" style="1" customWidth="1"/>
    <col min="4" max="6" width="8.3984375" style="1" customWidth="1"/>
    <col min="7" max="256" width="10.296875" style="1" customWidth="1"/>
  </cols>
  <sheetData>
    <row r="1" spans="1:6" ht="14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4.25">
      <c r="A2" s="2" t="s">
        <v>5</v>
      </c>
      <c r="B2" s="4"/>
      <c r="C2" s="4">
        <v>1</v>
      </c>
      <c r="D2" s="4">
        <v>2</v>
      </c>
      <c r="E2" s="4">
        <v>3</v>
      </c>
      <c r="F2" s="4">
        <v>4</v>
      </c>
    </row>
    <row r="3" spans="1:6" ht="14.25">
      <c r="A3" s="5"/>
      <c r="B3" s="6"/>
      <c r="C3" s="7"/>
      <c r="D3" s="7" t="s">
        <v>6</v>
      </c>
      <c r="E3" s="7"/>
      <c r="F3" s="7"/>
    </row>
    <row r="4" spans="1:6" ht="14.25">
      <c r="A4" s="5" t="s">
        <v>7</v>
      </c>
      <c r="B4" s="6">
        <v>40</v>
      </c>
      <c r="C4" s="6">
        <f>(C2*45)+B4</f>
        <v>85</v>
      </c>
      <c r="D4" s="6">
        <f>(D2*45)+B4</f>
        <v>130</v>
      </c>
      <c r="E4" s="6">
        <f>(E2*45)+B4</f>
        <v>175</v>
      </c>
      <c r="F4" s="6">
        <f>(F2*45)+B4</f>
        <v>220</v>
      </c>
    </row>
    <row r="5" spans="1:6" ht="14.25">
      <c r="A5" s="5" t="s">
        <v>8</v>
      </c>
      <c r="B5" s="6">
        <v>70</v>
      </c>
      <c r="C5" s="6">
        <f>(C2*40)+B5</f>
        <v>110</v>
      </c>
      <c r="D5" s="6">
        <f>(D2*40)+B5</f>
        <v>150</v>
      </c>
      <c r="E5" s="6">
        <f>(E2*40)+B5</f>
        <v>190</v>
      </c>
      <c r="F5" s="6">
        <f>(F2*40)+B5</f>
        <v>230</v>
      </c>
    </row>
    <row r="6" spans="1:6" ht="14.25">
      <c r="A6" s="5" t="s">
        <v>9</v>
      </c>
      <c r="B6" s="6">
        <v>90</v>
      </c>
      <c r="C6" s="6">
        <f>(C2*35)+B6</f>
        <v>125</v>
      </c>
      <c r="D6" s="6">
        <f>(D2*35)+B6</f>
        <v>160</v>
      </c>
      <c r="E6" s="6">
        <f>(E2*35)+B6</f>
        <v>195</v>
      </c>
      <c r="F6" s="6">
        <f>(F2*35)+B6</f>
        <v>230</v>
      </c>
    </row>
    <row r="7" spans="1:6" ht="14.25">
      <c r="A7" s="5" t="s">
        <v>10</v>
      </c>
      <c r="B7" s="6">
        <v>120</v>
      </c>
      <c r="C7" s="6">
        <f>(C2*30)+B7</f>
        <v>150</v>
      </c>
      <c r="D7" s="6">
        <f>(D2*30)+B7</f>
        <v>180</v>
      </c>
      <c r="E7" s="6">
        <f>(E2*30)+B7</f>
        <v>210</v>
      </c>
      <c r="F7" s="6">
        <f>(F2*30)+B7</f>
        <v>240</v>
      </c>
    </row>
    <row r="8" spans="1:6" ht="14.25">
      <c r="A8" s="5" t="s">
        <v>11</v>
      </c>
      <c r="B8" s="6">
        <v>160</v>
      </c>
      <c r="C8" s="6">
        <f>(C2*30)+B8</f>
        <v>190</v>
      </c>
      <c r="D8" s="6">
        <f>(D2*30)+B8</f>
        <v>220</v>
      </c>
      <c r="E8" s="6">
        <f>(E2*30)+B8</f>
        <v>250</v>
      </c>
      <c r="F8" s="6">
        <f>(F2*30)+B8</f>
        <v>280</v>
      </c>
    </row>
    <row r="9" spans="1:6" ht="14.25">
      <c r="A9" s="5" t="s">
        <v>12</v>
      </c>
      <c r="B9" s="6">
        <v>200</v>
      </c>
      <c r="C9" s="6">
        <f>(C2*30)+B9</f>
        <v>230</v>
      </c>
      <c r="D9" s="6">
        <f>(D2*30)+B9</f>
        <v>260</v>
      </c>
      <c r="E9" s="6">
        <f>(E2*30)+B9</f>
        <v>290</v>
      </c>
      <c r="F9" s="6">
        <f>(F2*30)+B9</f>
        <v>320</v>
      </c>
    </row>
    <row r="10" spans="1:6" ht="14.25">
      <c r="A10" s="5"/>
      <c r="B10" s="4"/>
      <c r="C10" s="4"/>
      <c r="D10" s="4"/>
      <c r="E10" s="4"/>
      <c r="F10" s="4"/>
    </row>
    <row r="11" spans="1:6" ht="14.25">
      <c r="A11" s="5"/>
      <c r="B11" s="6"/>
      <c r="C11" s="4"/>
      <c r="D11" s="7" t="s">
        <v>13</v>
      </c>
      <c r="E11" s="7"/>
      <c r="F11" s="7"/>
    </row>
    <row r="12" spans="1:6" ht="14.25">
      <c r="A12" s="5" t="s">
        <v>14</v>
      </c>
      <c r="B12" s="4">
        <v>69.99</v>
      </c>
      <c r="C12" s="4">
        <f>(20*C2)+B12</f>
        <v>89.99</v>
      </c>
      <c r="D12" s="4">
        <f>(20*D2)+B12</f>
        <v>109.99</v>
      </c>
      <c r="E12" s="4">
        <f>(20*E2)+B12+((E2-2)*9.99)</f>
        <v>139.98000000000002</v>
      </c>
      <c r="F12" s="4">
        <f>(20*F2)+B12+((F2-2)*9.99)</f>
        <v>169.97</v>
      </c>
    </row>
    <row r="13" spans="1:6" ht="14.25">
      <c r="A13" s="5" t="s">
        <v>15</v>
      </c>
      <c r="B13" s="4">
        <v>69.99</v>
      </c>
      <c r="C13" s="4">
        <f>(30*C2)+B13</f>
        <v>99.99</v>
      </c>
      <c r="D13" s="4">
        <f>(30*D2)+B13</f>
        <v>129.99</v>
      </c>
      <c r="E13" s="4">
        <f>(30*E2)+B13+((E2-2)*9.99)</f>
        <v>169.98000000000002</v>
      </c>
      <c r="F13" s="4">
        <f>(30*F2)+B13+((F2-2)*9.99)</f>
        <v>209.97</v>
      </c>
    </row>
    <row r="14" spans="1:6" ht="14.25">
      <c r="A14" s="5" t="s">
        <v>16</v>
      </c>
      <c r="B14" s="4">
        <v>69.99</v>
      </c>
      <c r="C14" s="4">
        <f>(50*C2)+B14</f>
        <v>119.99</v>
      </c>
      <c r="D14" s="4">
        <f>(50*D2)+B14</f>
        <v>169.99</v>
      </c>
      <c r="E14" s="4">
        <f>(50*E2)+B14+((E2-2)*9.99)</f>
        <v>229.98000000000002</v>
      </c>
      <c r="F14" s="4">
        <f>(50*F2)+B14+((F2-2)*9.99)</f>
        <v>289.97</v>
      </c>
    </row>
    <row r="15" spans="1:6" ht="14.25">
      <c r="A15" s="5"/>
      <c r="B15" s="4"/>
      <c r="C15" s="4"/>
      <c r="D15" s="4"/>
      <c r="E15" s="4"/>
      <c r="F15" s="4"/>
    </row>
    <row r="16" spans="1:6" ht="14.25">
      <c r="A16" s="5"/>
      <c r="B16" s="6"/>
      <c r="C16" s="4"/>
      <c r="D16" s="8" t="s">
        <v>17</v>
      </c>
      <c r="E16" s="8"/>
      <c r="F16" s="8"/>
    </row>
    <row r="17" spans="1:6" ht="14.25">
      <c r="A17" s="5" t="s">
        <v>14</v>
      </c>
      <c r="B17" s="4">
        <v>119.99</v>
      </c>
      <c r="C17" s="4">
        <f>(20*C2)+B17</f>
        <v>139.99</v>
      </c>
      <c r="D17" s="4">
        <f>(20*D2)+B17</f>
        <v>159.99</v>
      </c>
      <c r="E17" s="4">
        <f>(20*E2)+B17+((E2-2)*9.99)</f>
        <v>189.98000000000002</v>
      </c>
      <c r="F17" s="4">
        <f>(20*F2)+B17+((F2-2)*9.99)</f>
        <v>219.97</v>
      </c>
    </row>
    <row r="18" spans="1:6" ht="14.25">
      <c r="A18" s="5" t="s">
        <v>15</v>
      </c>
      <c r="B18" s="4">
        <v>119.99</v>
      </c>
      <c r="C18" s="4">
        <f>(30*C2)+B18</f>
        <v>149.99</v>
      </c>
      <c r="D18" s="4">
        <f>(30*D2)+B18</f>
        <v>179.99</v>
      </c>
      <c r="E18" s="4">
        <f>(30*E2)+B18+((E2-2)*9.99)</f>
        <v>219.98000000000002</v>
      </c>
      <c r="F18" s="4">
        <f>(30*F2)+B18+((F2-2)*9.99)</f>
        <v>259.97</v>
      </c>
    </row>
    <row r="19" spans="1:6" ht="14.25">
      <c r="A19" s="5" t="s">
        <v>16</v>
      </c>
      <c r="B19" s="4">
        <v>119.99</v>
      </c>
      <c r="C19" s="4">
        <f>(50*C2)+B19</f>
        <v>169.99</v>
      </c>
      <c r="D19" s="4">
        <f>(50*D2)+B19</f>
        <v>219.99</v>
      </c>
      <c r="E19" s="4">
        <f>(50*E2)+B19+((E2-2)*9.99)</f>
        <v>279.98</v>
      </c>
      <c r="F19" s="4">
        <f>(50*F2)+B19+((F2-2)*9.99)</f>
        <v>339.97</v>
      </c>
    </row>
  </sheetData>
  <mergeCells count="3">
    <mergeCell ref="D3:F3"/>
    <mergeCell ref="D11:F11"/>
    <mergeCell ref="D16:F16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